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Bilancio 2025\"/>
    </mc:Choice>
  </mc:AlternateContent>
  <xr:revisionPtr revIDLastSave="0" documentId="8_{E84F7A3D-26BA-4B96-AAB8-51FC5EEBE9C0}" xr6:coauthVersionLast="47" xr6:coauthVersionMax="47" xr10:uidLastSave="{00000000-0000-0000-0000-000000000000}"/>
  <bookViews>
    <workbookView xWindow="-120" yWindow="-120" windowWidth="29040" windowHeight="15720" xr2:uid="{37174220-0A67-4410-9EB1-8DB58FBE10F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0" i="1" l="1"/>
  <c r="E98" i="1"/>
  <c r="E87" i="1"/>
  <c r="E80" i="1"/>
  <c r="E67" i="1"/>
  <c r="E69" i="1" s="1"/>
  <c r="E55" i="1"/>
  <c r="E49" i="1"/>
  <c r="E40" i="1"/>
  <c r="E32" i="1"/>
  <c r="E18" i="1"/>
  <c r="E71" i="1" s="1"/>
  <c r="E102" i="1" s="1"/>
</calcChain>
</file>

<file path=xl/sharedStrings.xml><?xml version="1.0" encoding="utf-8"?>
<sst xmlns="http://schemas.openxmlformats.org/spreadsheetml/2006/main" count="59" uniqueCount="55">
  <si>
    <t>PREVENTIVO   anno  2025</t>
  </si>
  <si>
    <t>Gestione di  COMPETENZA   ( previsione 2025 )</t>
  </si>
  <si>
    <t>PREVENTIVO 2025</t>
  </si>
  <si>
    <t>da  ACCERTARE</t>
  </si>
  <si>
    <t xml:space="preserve">Quote iscritti </t>
  </si>
  <si>
    <t>Quote nuovi iscritti  ( anno 2025 )</t>
  </si>
  <si>
    <t>Contributi nuove iscrizioni</t>
  </si>
  <si>
    <t xml:space="preserve">Quote corsi di aggiornamento                   </t>
  </si>
  <si>
    <t>Diritti tassazione notule</t>
  </si>
  <si>
    <t>Interessi attivi c/c bancari e postali</t>
  </si>
  <si>
    <t>Altre entrate</t>
  </si>
  <si>
    <t>da  IMPEGNARE</t>
  </si>
  <si>
    <t>Oneri per funzionamento Uffici :</t>
  </si>
  <si>
    <t>Affitto , condominio , Tassa rifiuti</t>
  </si>
  <si>
    <t>Energia elettrica</t>
  </si>
  <si>
    <t>Spese telefoniche</t>
  </si>
  <si>
    <t>Manutenzioni e spese varie ufficio</t>
  </si>
  <si>
    <t xml:space="preserve">Spese per mobili e macchine ufficio </t>
  </si>
  <si>
    <t>Costo del Personale :</t>
  </si>
  <si>
    <t>Stipendi e contributi</t>
  </si>
  <si>
    <t>Fondo d'incentivazione</t>
  </si>
  <si>
    <t>Tfr liquidato e acc.to c/c specifico</t>
  </si>
  <si>
    <t>Spese bando per assunzione</t>
  </si>
  <si>
    <t>Uscite per Prestazioni Istituzionali :</t>
  </si>
  <si>
    <t>Convegni di studio e congressi</t>
  </si>
  <si>
    <t>Corsi e seminari di aggiornamento</t>
  </si>
  <si>
    <t>Costi formazione</t>
  </si>
  <si>
    <t>Spese per tutela categoria e legali</t>
  </si>
  <si>
    <t>Borse di studio e concorsi</t>
  </si>
  <si>
    <t>Trasferimenti passivi :</t>
  </si>
  <si>
    <t>Contributi C.N.I.</t>
  </si>
  <si>
    <t>Contributi Federazione</t>
  </si>
  <si>
    <t>Spese di gestione :</t>
  </si>
  <si>
    <t>Cancelleria e materiale di consumo</t>
  </si>
  <si>
    <t>Spese postali e valori bollati</t>
  </si>
  <si>
    <t>Spese bancarie</t>
  </si>
  <si>
    <t>Spese viaggi e trasferte</t>
  </si>
  <si>
    <t>Spese di rappresentanza e gestione relazioni esterne</t>
  </si>
  <si>
    <t>Consulenze e compensi a terzi</t>
  </si>
  <si>
    <t>Acquisto libri, abbonamenti riviste, software</t>
  </si>
  <si>
    <t>Spese varie</t>
  </si>
  <si>
    <t>Quote di ammortamento :</t>
  </si>
  <si>
    <t xml:space="preserve">Ammortamento Macchine d'ufficio  </t>
  </si>
  <si>
    <t>Ammortamento Mobili e arredi</t>
  </si>
  <si>
    <t>Ammortamento Spese straord. Man. Sede</t>
  </si>
  <si>
    <t>Ammortamento Altri costi pluriennali</t>
  </si>
  <si>
    <t>Oneri e Proventi straordinari :</t>
  </si>
  <si>
    <t xml:space="preserve">Sopravv. Passive e Insussistenze attivo (-) </t>
  </si>
  <si>
    <t>Sopravv. Attive e Insussistenze passivo (+)</t>
  </si>
  <si>
    <t>Accantonamento e Utilizzo  " Fondi " :</t>
  </si>
  <si>
    <t>Accantonamento quota Tfr  (-)</t>
  </si>
  <si>
    <r>
      <t xml:space="preserve">ENTRATE     </t>
    </r>
    <r>
      <rPr>
        <b/>
        <i/>
        <sz val="11"/>
        <color indexed="8"/>
        <rFont val="Calibri"/>
        <family val="2"/>
      </rPr>
      <t>( previsione 2025 )</t>
    </r>
  </si>
  <si>
    <r>
      <t xml:space="preserve">USCITE     </t>
    </r>
    <r>
      <rPr>
        <b/>
        <i/>
        <sz val="11"/>
        <color indexed="8"/>
        <rFont val="Calibri"/>
        <family val="2"/>
      </rPr>
      <t>( previsione 2025 )</t>
    </r>
  </si>
  <si>
    <r>
      <t xml:space="preserve">Avanzo / Disavanzo di AMMINISTRAZIONE  dell'es. </t>
    </r>
    <r>
      <rPr>
        <b/>
        <i/>
        <sz val="11"/>
        <color indexed="8"/>
        <rFont val="Calibri"/>
        <family val="2"/>
      </rPr>
      <t xml:space="preserve"> (previsione 2025)</t>
    </r>
  </si>
  <si>
    <r>
      <t xml:space="preserve">Avanzo / Disavanzo  ECONOMICO  dell'es.  </t>
    </r>
    <r>
      <rPr>
        <b/>
        <i/>
        <sz val="11"/>
        <color indexed="8"/>
        <rFont val="Calibri"/>
        <family val="2"/>
      </rPr>
      <t>(previsione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</si>
</sst>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i/>
      <sz val="11"/>
      <name val="Book Antiqua"/>
      <family val="1"/>
    </font>
    <font>
      <b/>
      <i/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164" fontId="1" fillId="0" borderId="11" xfId="0" applyNumberFormat="1" applyFont="1" applyBorder="1" applyAlignment="1">
      <alignment horizontal="left" vertical="center" indent="1"/>
    </xf>
    <xf numFmtId="164" fontId="0" fillId="0" borderId="0" xfId="0" applyNumberFormat="1" applyAlignment="1">
      <alignment vertical="center"/>
    </xf>
    <xf numFmtId="164" fontId="1" fillId="4" borderId="6" xfId="0" applyNumberFormat="1" applyFont="1" applyFill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164" fontId="7" fillId="0" borderId="0" xfId="0" applyNumberFormat="1" applyFont="1" applyAlignment="1">
      <alignment vertical="center"/>
    </xf>
    <xf numFmtId="164" fontId="1" fillId="0" borderId="6" xfId="0" applyNumberFormat="1" applyFont="1" applyBorder="1" applyAlignment="1">
      <alignment vertical="center"/>
    </xf>
    <xf numFmtId="164" fontId="1" fillId="0" borderId="0" xfId="0" applyNumberFormat="1" applyFont="1" applyAlignment="1">
      <alignment horizontal="left" vertical="center" indent="1"/>
    </xf>
    <xf numFmtId="164" fontId="1" fillId="5" borderId="6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8" fillId="3" borderId="6" xfId="0" applyNumberFormat="1" applyFont="1" applyFill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9" fillId="0" borderId="6" xfId="0" applyNumberFormat="1" applyFont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9EEB5-1EC9-4037-A1A4-B0D051B3509E}">
  <dimension ref="A1:F106"/>
  <sheetViews>
    <sheetView tabSelected="1" workbookViewId="0">
      <selection activeCell="I18" sqref="I18"/>
    </sheetView>
  </sheetViews>
  <sheetFormatPr defaultRowHeight="15" x14ac:dyDescent="0.25"/>
  <cols>
    <col min="1" max="1" width="6.5703125" style="1" customWidth="1"/>
    <col min="2" max="2" width="77.42578125" style="1" customWidth="1"/>
    <col min="3" max="4" width="5.5703125" style="1" customWidth="1"/>
    <col min="5" max="5" width="36.5703125" style="1" customWidth="1"/>
    <col min="6" max="6" width="2.28515625" style="1" customWidth="1"/>
  </cols>
  <sheetData>
    <row r="1" spans="1:6" ht="15.75" thickBot="1" x14ac:dyDescent="0.3"/>
    <row r="2" spans="1:6" ht="15.75" thickBot="1" x14ac:dyDescent="0.3">
      <c r="B2" s="2" t="s">
        <v>0</v>
      </c>
      <c r="C2" s="3"/>
      <c r="D2" s="3"/>
      <c r="E2" s="3"/>
      <c r="F2" s="4"/>
    </row>
    <row r="3" spans="1:6" ht="15.75" thickBot="1" x14ac:dyDescent="0.3">
      <c r="A3" s="5"/>
      <c r="B3" s="6"/>
      <c r="C3" s="5"/>
      <c r="D3" s="5"/>
      <c r="E3" s="5"/>
      <c r="F3" s="5"/>
    </row>
    <row r="4" spans="1:6" ht="15.75" thickBot="1" x14ac:dyDescent="0.3">
      <c r="A4" s="5"/>
      <c r="B4" s="7" t="s">
        <v>1</v>
      </c>
      <c r="C4" s="8"/>
      <c r="D4" s="8"/>
      <c r="E4" s="8"/>
      <c r="F4" s="9"/>
    </row>
    <row r="5" spans="1:6" ht="15.75" thickBot="1" x14ac:dyDescent="0.3">
      <c r="A5" s="5"/>
      <c r="B5" s="6"/>
      <c r="C5" s="5"/>
      <c r="D5" s="5"/>
      <c r="E5" s="10"/>
      <c r="F5" s="5"/>
    </row>
    <row r="6" spans="1:6" ht="15.75" thickBot="1" x14ac:dyDescent="0.3">
      <c r="A6" s="5"/>
      <c r="B6" s="11" t="s">
        <v>51</v>
      </c>
      <c r="C6" s="5"/>
      <c r="D6" s="12"/>
      <c r="E6" s="13" t="s">
        <v>2</v>
      </c>
      <c r="F6" s="5"/>
    </row>
    <row r="7" spans="1:6" x14ac:dyDescent="0.25">
      <c r="A7" s="5"/>
      <c r="B7" s="14"/>
      <c r="C7" s="5"/>
      <c r="D7" s="12"/>
      <c r="E7" s="15" t="s">
        <v>3</v>
      </c>
      <c r="F7" s="5"/>
    </row>
    <row r="8" spans="1:6" ht="15.75" thickBot="1" x14ac:dyDescent="0.3">
      <c r="A8" s="5"/>
      <c r="B8" s="16"/>
      <c r="C8" s="5"/>
      <c r="D8" s="12"/>
      <c r="E8" s="17"/>
      <c r="F8" s="5"/>
    </row>
    <row r="9" spans="1:6" x14ac:dyDescent="0.25">
      <c r="D9" s="18"/>
    </row>
    <row r="10" spans="1:6" x14ac:dyDescent="0.25">
      <c r="B10" s="19" t="s">
        <v>4</v>
      </c>
      <c r="C10" s="6"/>
      <c r="D10" s="20"/>
      <c r="E10" s="21">
        <v>207140</v>
      </c>
      <c r="F10" s="22"/>
    </row>
    <row r="11" spans="1:6" x14ac:dyDescent="0.25">
      <c r="B11" s="19" t="s">
        <v>5</v>
      </c>
      <c r="C11" s="6"/>
      <c r="D11" s="20"/>
      <c r="E11" s="21">
        <v>4140</v>
      </c>
      <c r="F11" s="22"/>
    </row>
    <row r="12" spans="1:6" x14ac:dyDescent="0.25">
      <c r="B12" s="19" t="s">
        <v>6</v>
      </c>
      <c r="C12" s="6"/>
      <c r="D12" s="20"/>
      <c r="E12" s="21">
        <v>750</v>
      </c>
      <c r="F12" s="22"/>
    </row>
    <row r="13" spans="1:6" x14ac:dyDescent="0.25">
      <c r="B13" s="19" t="s">
        <v>7</v>
      </c>
      <c r="C13" s="6"/>
      <c r="D13" s="20"/>
      <c r="E13" s="21">
        <v>6000</v>
      </c>
      <c r="F13" s="22"/>
    </row>
    <row r="14" spans="1:6" x14ac:dyDescent="0.25">
      <c r="B14" s="19" t="s">
        <v>8</v>
      </c>
      <c r="C14" s="6"/>
      <c r="D14" s="20"/>
      <c r="E14" s="21">
        <v>600</v>
      </c>
      <c r="F14" s="22"/>
    </row>
    <row r="15" spans="1:6" x14ac:dyDescent="0.25">
      <c r="B15" s="19" t="s">
        <v>9</v>
      </c>
      <c r="C15" s="6"/>
      <c r="D15" s="20"/>
      <c r="E15" s="21">
        <v>0</v>
      </c>
      <c r="F15" s="22"/>
    </row>
    <row r="16" spans="1:6" x14ac:dyDescent="0.25">
      <c r="B16" s="19" t="s">
        <v>10</v>
      </c>
      <c r="C16" s="6"/>
      <c r="D16" s="20"/>
      <c r="E16" s="21">
        <v>200</v>
      </c>
      <c r="F16" s="22"/>
    </row>
    <row r="17" spans="2:6" ht="15.75" thickBot="1" x14ac:dyDescent="0.3">
      <c r="B17" s="6"/>
      <c r="C17" s="6"/>
      <c r="D17" s="20"/>
      <c r="E17" s="6"/>
      <c r="F17" s="22"/>
    </row>
    <row r="18" spans="2:6" ht="15.75" thickBot="1" x14ac:dyDescent="0.3">
      <c r="B18" s="6"/>
      <c r="C18" s="6"/>
      <c r="D18" s="20"/>
      <c r="E18" s="23">
        <f>SUM(E10:E16)</f>
        <v>218830</v>
      </c>
      <c r="F18" s="22"/>
    </row>
    <row r="19" spans="2:6" ht="15.75" thickBot="1" x14ac:dyDescent="0.3">
      <c r="B19" s="6"/>
      <c r="C19" s="6"/>
      <c r="D19" s="20"/>
      <c r="E19" s="24"/>
      <c r="F19" s="22"/>
    </row>
    <row r="20" spans="2:6" ht="15.75" thickBot="1" x14ac:dyDescent="0.3">
      <c r="B20" s="25" t="s">
        <v>52</v>
      </c>
      <c r="C20" s="6"/>
      <c r="D20" s="20"/>
      <c r="E20" s="13" t="s">
        <v>2</v>
      </c>
      <c r="F20" s="22"/>
    </row>
    <row r="21" spans="2:6" x14ac:dyDescent="0.25">
      <c r="B21" s="26"/>
      <c r="C21" s="6"/>
      <c r="D21" s="20"/>
      <c r="E21" s="27" t="s">
        <v>11</v>
      </c>
      <c r="F21" s="22"/>
    </row>
    <row r="22" spans="2:6" ht="15.75" thickBot="1" x14ac:dyDescent="0.3">
      <c r="B22" s="28"/>
      <c r="C22" s="5"/>
      <c r="D22" s="12"/>
      <c r="E22" s="29"/>
      <c r="F22" s="22"/>
    </row>
    <row r="23" spans="2:6" x14ac:dyDescent="0.25">
      <c r="D23" s="18"/>
    </row>
    <row r="24" spans="2:6" x14ac:dyDescent="0.25">
      <c r="B24" s="30" t="s">
        <v>12</v>
      </c>
      <c r="D24" s="18"/>
      <c r="F24" s="22"/>
    </row>
    <row r="25" spans="2:6" x14ac:dyDescent="0.25">
      <c r="D25" s="18"/>
      <c r="F25" s="22"/>
    </row>
    <row r="26" spans="2:6" x14ac:dyDescent="0.25">
      <c r="B26" s="19" t="s">
        <v>13</v>
      </c>
      <c r="D26" s="18"/>
      <c r="E26" s="21">
        <v>47700</v>
      </c>
      <c r="F26" s="22"/>
    </row>
    <row r="27" spans="2:6" x14ac:dyDescent="0.25">
      <c r="B27" s="19" t="s">
        <v>14</v>
      </c>
      <c r="D27" s="18"/>
      <c r="E27" s="21">
        <v>1300</v>
      </c>
      <c r="F27" s="22"/>
    </row>
    <row r="28" spans="2:6" x14ac:dyDescent="0.25">
      <c r="B28" s="19" t="s">
        <v>15</v>
      </c>
      <c r="D28" s="18"/>
      <c r="E28" s="21">
        <v>1800</v>
      </c>
      <c r="F28" s="22"/>
    </row>
    <row r="29" spans="2:6" x14ac:dyDescent="0.25">
      <c r="B29" s="19" t="s">
        <v>16</v>
      </c>
      <c r="D29" s="18"/>
      <c r="E29" s="21">
        <v>6000</v>
      </c>
      <c r="F29" s="22"/>
    </row>
    <row r="30" spans="2:6" x14ac:dyDescent="0.25">
      <c r="B30" s="19" t="s">
        <v>17</v>
      </c>
      <c r="D30" s="18"/>
      <c r="E30" s="21">
        <v>500</v>
      </c>
      <c r="F30" s="31"/>
    </row>
    <row r="31" spans="2:6" ht="15.75" thickBot="1" x14ac:dyDescent="0.3">
      <c r="B31" s="6"/>
      <c r="D31" s="18"/>
      <c r="F31" s="22"/>
    </row>
    <row r="32" spans="2:6" ht="15.75" thickBot="1" x14ac:dyDescent="0.3">
      <c r="B32" s="6"/>
      <c r="D32" s="18"/>
      <c r="E32" s="32">
        <f>SUM(E26:E30)</f>
        <v>57300</v>
      </c>
      <c r="F32" s="22"/>
    </row>
    <row r="33" spans="2:6" x14ac:dyDescent="0.25">
      <c r="B33" s="30" t="s">
        <v>18</v>
      </c>
      <c r="D33" s="18"/>
      <c r="F33" s="22"/>
    </row>
    <row r="34" spans="2:6" x14ac:dyDescent="0.25">
      <c r="B34" s="6"/>
      <c r="D34" s="18"/>
      <c r="F34" s="22"/>
    </row>
    <row r="35" spans="2:6" x14ac:dyDescent="0.25">
      <c r="B35" s="19" t="s">
        <v>19</v>
      </c>
      <c r="D35" s="18"/>
      <c r="E35" s="21">
        <v>38000</v>
      </c>
      <c r="F35" s="22"/>
    </row>
    <row r="36" spans="2:6" x14ac:dyDescent="0.25">
      <c r="B36" s="19" t="s">
        <v>20</v>
      </c>
      <c r="D36" s="18"/>
      <c r="E36" s="21">
        <v>2000</v>
      </c>
      <c r="F36" s="22"/>
    </row>
    <row r="37" spans="2:6" x14ac:dyDescent="0.25">
      <c r="B37" s="19" t="s">
        <v>21</v>
      </c>
      <c r="D37" s="18"/>
      <c r="E37" s="21">
        <v>0</v>
      </c>
      <c r="F37" s="22"/>
    </row>
    <row r="38" spans="2:6" x14ac:dyDescent="0.25">
      <c r="B38" s="19" t="s">
        <v>22</v>
      </c>
      <c r="D38" s="18"/>
      <c r="E38" s="21">
        <v>4000</v>
      </c>
      <c r="F38" s="22"/>
    </row>
    <row r="39" spans="2:6" ht="15.75" thickBot="1" x14ac:dyDescent="0.3">
      <c r="B39" s="6"/>
      <c r="D39" s="18"/>
      <c r="F39" s="22"/>
    </row>
    <row r="40" spans="2:6" ht="15.75" thickBot="1" x14ac:dyDescent="0.3">
      <c r="B40" s="6"/>
      <c r="D40" s="18"/>
      <c r="E40" s="32">
        <f>SUM(E35:E38)</f>
        <v>44000</v>
      </c>
      <c r="F40" s="22"/>
    </row>
    <row r="41" spans="2:6" x14ac:dyDescent="0.25">
      <c r="B41" s="30" t="s">
        <v>23</v>
      </c>
      <c r="D41" s="18"/>
      <c r="F41" s="22"/>
    </row>
    <row r="42" spans="2:6" x14ac:dyDescent="0.25">
      <c r="B42" s="6"/>
      <c r="D42" s="18"/>
      <c r="F42" s="22"/>
    </row>
    <row r="43" spans="2:6" x14ac:dyDescent="0.25">
      <c r="B43" s="19" t="s">
        <v>24</v>
      </c>
      <c r="D43" s="18"/>
      <c r="E43" s="21">
        <v>20000</v>
      </c>
      <c r="F43" s="22"/>
    </row>
    <row r="44" spans="2:6" x14ac:dyDescent="0.25">
      <c r="B44" s="19" t="s">
        <v>25</v>
      </c>
      <c r="D44" s="18"/>
      <c r="E44" s="21">
        <v>500</v>
      </c>
      <c r="F44" s="22"/>
    </row>
    <row r="45" spans="2:6" x14ac:dyDescent="0.25">
      <c r="B45" s="19" t="s">
        <v>26</v>
      </c>
      <c r="D45" s="18"/>
      <c r="E45" s="21">
        <v>4000</v>
      </c>
      <c r="F45" s="22"/>
    </row>
    <row r="46" spans="2:6" x14ac:dyDescent="0.25">
      <c r="B46" s="19" t="s">
        <v>27</v>
      </c>
      <c r="D46" s="18"/>
      <c r="E46" s="21">
        <v>6500</v>
      </c>
      <c r="F46" s="22"/>
    </row>
    <row r="47" spans="2:6" x14ac:dyDescent="0.25">
      <c r="B47" s="19" t="s">
        <v>28</v>
      </c>
      <c r="D47" s="18"/>
      <c r="E47" s="21">
        <v>0</v>
      </c>
      <c r="F47" s="22"/>
    </row>
    <row r="48" spans="2:6" ht="15.75" thickBot="1" x14ac:dyDescent="0.3">
      <c r="B48" s="6"/>
      <c r="D48" s="18"/>
      <c r="E48" s="33"/>
      <c r="F48" s="22"/>
    </row>
    <row r="49" spans="2:6" ht="15.75" thickBot="1" x14ac:dyDescent="0.3">
      <c r="B49" s="6"/>
      <c r="D49" s="18"/>
      <c r="E49" s="32">
        <f>SUM(E43:E47)</f>
        <v>31000</v>
      </c>
      <c r="F49" s="22"/>
    </row>
    <row r="50" spans="2:6" x14ac:dyDescent="0.25">
      <c r="B50" s="30" t="s">
        <v>29</v>
      </c>
      <c r="D50" s="18"/>
      <c r="F50" s="22"/>
    </row>
    <row r="51" spans="2:6" x14ac:dyDescent="0.25">
      <c r="B51" s="6"/>
      <c r="D51" s="18"/>
      <c r="F51" s="22"/>
    </row>
    <row r="52" spans="2:6" x14ac:dyDescent="0.25">
      <c r="B52" s="19" t="s">
        <v>30</v>
      </c>
      <c r="C52" s="6"/>
      <c r="D52" s="20"/>
      <c r="E52" s="21">
        <v>27100</v>
      </c>
      <c r="F52" s="22"/>
    </row>
    <row r="53" spans="2:6" x14ac:dyDescent="0.25">
      <c r="B53" s="19" t="s">
        <v>31</v>
      </c>
      <c r="C53" s="6"/>
      <c r="D53" s="20"/>
      <c r="E53" s="21">
        <v>4000</v>
      </c>
      <c r="F53" s="22"/>
    </row>
    <row r="54" spans="2:6" ht="15.75" thickBot="1" x14ac:dyDescent="0.3">
      <c r="D54" s="18"/>
      <c r="F54" s="22"/>
    </row>
    <row r="55" spans="2:6" ht="15.75" thickBot="1" x14ac:dyDescent="0.3">
      <c r="D55" s="18"/>
      <c r="E55" s="32">
        <f>SUM(E52:E53)</f>
        <v>31100</v>
      </c>
      <c r="F55" s="22"/>
    </row>
    <row r="56" spans="2:6" x14ac:dyDescent="0.25">
      <c r="B56" s="30" t="s">
        <v>32</v>
      </c>
      <c r="D56" s="18"/>
      <c r="F56" s="22"/>
    </row>
    <row r="57" spans="2:6" x14ac:dyDescent="0.25">
      <c r="D57" s="18"/>
      <c r="F57" s="22"/>
    </row>
    <row r="58" spans="2:6" x14ac:dyDescent="0.25">
      <c r="B58" s="19" t="s">
        <v>33</v>
      </c>
      <c r="D58" s="18"/>
      <c r="E58" s="21">
        <v>500</v>
      </c>
      <c r="F58" s="22"/>
    </row>
    <row r="59" spans="2:6" x14ac:dyDescent="0.25">
      <c r="B59" s="19" t="s">
        <v>34</v>
      </c>
      <c r="D59" s="18"/>
      <c r="E59" s="21">
        <v>650</v>
      </c>
      <c r="F59" s="22"/>
    </row>
    <row r="60" spans="2:6" x14ac:dyDescent="0.25">
      <c r="B60" s="19" t="s">
        <v>35</v>
      </c>
      <c r="D60" s="18"/>
      <c r="E60" s="21">
        <v>2200</v>
      </c>
      <c r="F60" s="22"/>
    </row>
    <row r="61" spans="2:6" x14ac:dyDescent="0.25">
      <c r="B61" s="19" t="s">
        <v>36</v>
      </c>
      <c r="D61" s="18"/>
      <c r="E61" s="21">
        <v>2000</v>
      </c>
      <c r="F61" s="22"/>
    </row>
    <row r="62" spans="2:6" x14ac:dyDescent="0.25">
      <c r="B62" s="19" t="s">
        <v>37</v>
      </c>
      <c r="D62" s="18"/>
      <c r="E62" s="21">
        <v>16000</v>
      </c>
      <c r="F62" s="22"/>
    </row>
    <row r="63" spans="2:6" x14ac:dyDescent="0.25">
      <c r="B63" s="19" t="s">
        <v>38</v>
      </c>
      <c r="D63" s="18"/>
      <c r="E63" s="21">
        <v>14000</v>
      </c>
      <c r="F63" s="22"/>
    </row>
    <row r="64" spans="2:6" x14ac:dyDescent="0.25">
      <c r="B64" s="19" t="s">
        <v>39</v>
      </c>
      <c r="D64" s="18"/>
      <c r="E64" s="21">
        <v>12000</v>
      </c>
      <c r="F64" s="22"/>
    </row>
    <row r="65" spans="2:6" x14ac:dyDescent="0.25">
      <c r="B65" s="19" t="s">
        <v>40</v>
      </c>
      <c r="D65" s="18"/>
      <c r="E65" s="21">
        <v>700</v>
      </c>
      <c r="F65" s="22"/>
    </row>
    <row r="66" spans="2:6" ht="15.75" thickBot="1" x14ac:dyDescent="0.3">
      <c r="B66" s="6"/>
      <c r="E66" s="33"/>
      <c r="F66" s="22"/>
    </row>
    <row r="67" spans="2:6" ht="15.75" thickBot="1" x14ac:dyDescent="0.3">
      <c r="B67" s="6"/>
      <c r="E67" s="32">
        <f>SUM(E58:E65)</f>
        <v>48050</v>
      </c>
      <c r="F67" s="22"/>
    </row>
    <row r="68" spans="2:6" ht="15.75" thickBot="1" x14ac:dyDescent="0.3">
      <c r="D68" s="18"/>
      <c r="F68" s="22"/>
    </row>
    <row r="69" spans="2:6" ht="15.75" thickBot="1" x14ac:dyDescent="0.3">
      <c r="D69" s="18"/>
      <c r="E69" s="34">
        <f>SUM(E67,E55,E49,E40,E32)</f>
        <v>211450</v>
      </c>
      <c r="F69" s="22"/>
    </row>
    <row r="70" spans="2:6" ht="15.75" thickBot="1" x14ac:dyDescent="0.3">
      <c r="D70" s="18"/>
      <c r="F70" s="22"/>
    </row>
    <row r="71" spans="2:6" ht="15.75" thickBot="1" x14ac:dyDescent="0.3">
      <c r="B71" s="35" t="s">
        <v>53</v>
      </c>
      <c r="C71" s="36"/>
      <c r="D71" s="37"/>
      <c r="E71" s="38">
        <f>E18-E69</f>
        <v>7380</v>
      </c>
      <c r="F71" s="22"/>
    </row>
    <row r="72" spans="2:6" x14ac:dyDescent="0.25">
      <c r="D72" s="18"/>
      <c r="F72" s="22"/>
    </row>
    <row r="73" spans="2:6" x14ac:dyDescent="0.25">
      <c r="B73" s="30" t="s">
        <v>41</v>
      </c>
      <c r="D73" s="18"/>
      <c r="E73" s="22"/>
      <c r="F73" s="22"/>
    </row>
    <row r="74" spans="2:6" x14ac:dyDescent="0.25">
      <c r="D74" s="18"/>
      <c r="E74" s="22"/>
      <c r="F74" s="22"/>
    </row>
    <row r="75" spans="2:6" x14ac:dyDescent="0.25">
      <c r="B75" s="19" t="s">
        <v>42</v>
      </c>
      <c r="D75" s="39"/>
      <c r="E75" s="40">
        <v>2027.93</v>
      </c>
      <c r="F75" s="22"/>
    </row>
    <row r="76" spans="2:6" x14ac:dyDescent="0.25">
      <c r="B76" s="19" t="s">
        <v>43</v>
      </c>
      <c r="D76" s="39"/>
      <c r="E76" s="40">
        <v>2130.5371999999998</v>
      </c>
      <c r="F76" s="22"/>
    </row>
    <row r="77" spans="2:6" x14ac:dyDescent="0.25">
      <c r="B77" s="19" t="s">
        <v>44</v>
      </c>
      <c r="D77" s="39"/>
      <c r="E77" s="40">
        <v>1113.5972000000002</v>
      </c>
      <c r="F77" s="22"/>
    </row>
    <row r="78" spans="2:6" x14ac:dyDescent="0.25">
      <c r="B78" s="19" t="s">
        <v>45</v>
      </c>
      <c r="D78" s="39"/>
      <c r="E78" s="40">
        <v>0</v>
      </c>
      <c r="F78" s="22"/>
    </row>
    <row r="79" spans="2:6" ht="15.75" thickBot="1" x14ac:dyDescent="0.3">
      <c r="B79" s="22"/>
      <c r="C79" s="22"/>
      <c r="D79" s="39"/>
      <c r="E79" s="22"/>
      <c r="F79" s="22"/>
    </row>
    <row r="80" spans="2:6" ht="15.75" thickBot="1" x14ac:dyDescent="0.3">
      <c r="B80" s="22"/>
      <c r="C80" s="22"/>
      <c r="D80" s="39"/>
      <c r="E80" s="41">
        <f>-SUM(E75:E78)</f>
        <v>-5272.0644000000002</v>
      </c>
      <c r="F80" s="22"/>
    </row>
    <row r="81" spans="2:6" x14ac:dyDescent="0.25">
      <c r="B81" s="30" t="s">
        <v>46</v>
      </c>
      <c r="D81" s="18"/>
      <c r="E81" s="22"/>
      <c r="F81" s="22"/>
    </row>
    <row r="82" spans="2:6" x14ac:dyDescent="0.25">
      <c r="D82" s="18"/>
      <c r="E82" s="22"/>
      <c r="F82" s="22"/>
    </row>
    <row r="83" spans="2:6" x14ac:dyDescent="0.25">
      <c r="B83" s="19" t="s">
        <v>47</v>
      </c>
      <c r="D83" s="18"/>
      <c r="E83" s="40">
        <v>0</v>
      </c>
      <c r="F83" s="22"/>
    </row>
    <row r="84" spans="2:6" x14ac:dyDescent="0.25">
      <c r="B84" s="22"/>
      <c r="C84" s="22"/>
      <c r="D84" s="39"/>
      <c r="E84" s="22"/>
      <c r="F84" s="22"/>
    </row>
    <row r="85" spans="2:6" x14ac:dyDescent="0.25">
      <c r="B85" s="19" t="s">
        <v>48</v>
      </c>
      <c r="D85" s="18"/>
      <c r="E85" s="40">
        <v>0</v>
      </c>
      <c r="F85" s="22"/>
    </row>
    <row r="86" spans="2:6" ht="15.75" thickBot="1" x14ac:dyDescent="0.3">
      <c r="B86" s="22"/>
      <c r="C86" s="22"/>
      <c r="D86" s="39"/>
      <c r="E86" s="22"/>
      <c r="F86" s="22"/>
    </row>
    <row r="87" spans="2:6" ht="15.75" thickBot="1" x14ac:dyDescent="0.3">
      <c r="B87" s="22"/>
      <c r="C87" s="22"/>
      <c r="D87" s="39"/>
      <c r="E87" s="41">
        <f>E85-E83</f>
        <v>0</v>
      </c>
      <c r="F87" s="22"/>
    </row>
    <row r="88" spans="2:6" x14ac:dyDescent="0.25">
      <c r="B88" s="30" t="s">
        <v>49</v>
      </c>
      <c r="D88" s="18"/>
      <c r="E88" s="22"/>
      <c r="F88" s="22"/>
    </row>
    <row r="89" spans="2:6" x14ac:dyDescent="0.25">
      <c r="D89" s="18"/>
      <c r="E89" s="22"/>
      <c r="F89" s="22"/>
    </row>
    <row r="90" spans="2:6" x14ac:dyDescent="0.25">
      <c r="B90" s="19" t="s">
        <v>50</v>
      </c>
      <c r="D90" s="18"/>
      <c r="E90" s="40">
        <v>2000</v>
      </c>
      <c r="F90" s="22"/>
    </row>
    <row r="91" spans="2:6" x14ac:dyDescent="0.25">
      <c r="B91" s="6"/>
      <c r="D91" s="18"/>
      <c r="E91" s="22"/>
      <c r="F91" s="22"/>
    </row>
    <row r="92" spans="2:6" x14ac:dyDescent="0.25">
      <c r="B92" s="30" t="s">
        <v>46</v>
      </c>
      <c r="D92" s="18"/>
      <c r="E92" s="22"/>
      <c r="F92" s="22"/>
    </row>
    <row r="93" spans="2:6" x14ac:dyDescent="0.25">
      <c r="D93" s="18"/>
      <c r="E93" s="22"/>
      <c r="F93" s="22"/>
    </row>
    <row r="94" spans="2:6" x14ac:dyDescent="0.25">
      <c r="B94" s="19" t="s">
        <v>47</v>
      </c>
      <c r="D94" s="18"/>
      <c r="E94" s="40">
        <v>0</v>
      </c>
      <c r="F94" s="22"/>
    </row>
    <row r="95" spans="2:6" x14ac:dyDescent="0.25">
      <c r="B95" s="22"/>
      <c r="C95" s="22"/>
      <c r="D95" s="39"/>
      <c r="E95" s="22"/>
      <c r="F95" s="22"/>
    </row>
    <row r="96" spans="2:6" x14ac:dyDescent="0.25">
      <c r="B96" s="19" t="s">
        <v>48</v>
      </c>
      <c r="D96" s="18"/>
      <c r="E96" s="40">
        <v>0</v>
      </c>
      <c r="F96" s="22"/>
    </row>
    <row r="97" spans="2:6" ht="15.75" thickBot="1" x14ac:dyDescent="0.3">
      <c r="B97" s="22"/>
      <c r="C97" s="22"/>
      <c r="D97" s="39"/>
      <c r="E97" s="22"/>
      <c r="F97" s="22"/>
    </row>
    <row r="98" spans="2:6" ht="15.75" thickBot="1" x14ac:dyDescent="0.3">
      <c r="B98" s="22"/>
      <c r="C98" s="22"/>
      <c r="D98" s="39"/>
      <c r="E98" s="41">
        <f>E96-E94</f>
        <v>0</v>
      </c>
      <c r="F98" s="22"/>
    </row>
    <row r="99" spans="2:6" ht="15.75" thickBot="1" x14ac:dyDescent="0.3">
      <c r="B99" s="22"/>
      <c r="C99" s="22"/>
      <c r="D99" s="39"/>
      <c r="E99" s="22"/>
      <c r="F99" s="22"/>
    </row>
    <row r="100" spans="2:6" ht="15.75" thickBot="1" x14ac:dyDescent="0.3">
      <c r="B100" s="22"/>
      <c r="C100" s="22"/>
      <c r="D100" s="39"/>
      <c r="E100" s="41">
        <f>-(E92+E90+E94+E96)</f>
        <v>-2000</v>
      </c>
      <c r="F100" s="22"/>
    </row>
    <row r="101" spans="2:6" ht="15.75" thickBot="1" x14ac:dyDescent="0.3">
      <c r="B101" s="22"/>
      <c r="C101" s="22"/>
      <c r="D101" s="39"/>
      <c r="E101" s="22"/>
      <c r="F101" s="22"/>
    </row>
    <row r="102" spans="2:6" ht="15.75" thickBot="1" x14ac:dyDescent="0.3">
      <c r="B102" s="42" t="s">
        <v>54</v>
      </c>
      <c r="D102" s="18"/>
      <c r="E102" s="38">
        <f>E71+E80+E87+E100</f>
        <v>107.93559999999979</v>
      </c>
      <c r="F102" s="22"/>
    </row>
    <row r="103" spans="2:6" x14ac:dyDescent="0.25">
      <c r="B103" s="6"/>
      <c r="C103" s="5"/>
      <c r="D103" s="5"/>
      <c r="E103" s="5"/>
      <c r="F103" s="22"/>
    </row>
    <row r="104" spans="2:6" x14ac:dyDescent="0.25">
      <c r="B104" s="6"/>
      <c r="C104" s="5"/>
      <c r="D104" s="5"/>
      <c r="E104" s="5"/>
      <c r="F104" s="22"/>
    </row>
    <row r="105" spans="2:6" x14ac:dyDescent="0.25">
      <c r="B105" s="6"/>
      <c r="C105" s="5"/>
      <c r="D105" s="5"/>
      <c r="E105" s="5"/>
      <c r="F105" s="22"/>
    </row>
    <row r="106" spans="2:6" x14ac:dyDescent="0.25">
      <c r="B106" s="6"/>
      <c r="C106" s="5"/>
      <c r="D106" s="5"/>
      <c r="E106" s="5"/>
      <c r="F106" s="22"/>
    </row>
  </sheetData>
  <mergeCells count="6">
    <mergeCell ref="B2:F2"/>
    <mergeCell ref="B4:F4"/>
    <mergeCell ref="B6:B8"/>
    <mergeCell ref="E7:E8"/>
    <mergeCell ref="B20:B22"/>
    <mergeCell ref="E21:E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Ordine</dc:creator>
  <cp:lastModifiedBy>Segreteria Ordine</cp:lastModifiedBy>
  <dcterms:created xsi:type="dcterms:W3CDTF">2025-06-09T15:11:29Z</dcterms:created>
  <dcterms:modified xsi:type="dcterms:W3CDTF">2025-06-09T15:12:18Z</dcterms:modified>
</cp:coreProperties>
</file>